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45" windowHeight="9450" activeTab="1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<sst xmlns="http://schemas.openxmlformats.org/spreadsheetml/2006/main" count="260" uniqueCount="236">
  <si>
    <t>구역</t>
  </si>
  <si>
    <t>지역</t>
  </si>
  <si>
    <t>신자수</t>
  </si>
  <si>
    <t>세대수</t>
  </si>
  <si>
    <t>교무금
책정세대</t>
  </si>
  <si>
    <t>101 </t>
  </si>
  <si>
    <t>116 </t>
  </si>
  <si>
    <t>56 </t>
  </si>
  <si>
    <t>60 </t>
  </si>
  <si>
    <t>110 </t>
  </si>
  <si>
    <t>50 </t>
  </si>
  <si>
    <t>86 </t>
  </si>
  <si>
    <t>54 </t>
  </si>
  <si>
    <t>32 </t>
  </si>
  <si>
    <t>70 </t>
  </si>
  <si>
    <t>41 </t>
  </si>
  <si>
    <t>77 </t>
  </si>
  <si>
    <t>42 </t>
  </si>
  <si>
    <t>35 </t>
  </si>
  <si>
    <t>64 </t>
  </si>
  <si>
    <t>36 </t>
  </si>
  <si>
    <t>114 </t>
  </si>
  <si>
    <t>173 </t>
  </si>
  <si>
    <t>96 </t>
  </si>
  <si>
    <t>82 </t>
  </si>
  <si>
    <t>44 </t>
  </si>
  <si>
    <t>38 </t>
  </si>
  <si>
    <t>124 </t>
  </si>
  <si>
    <t>62 </t>
  </si>
  <si>
    <t>95 </t>
  </si>
  <si>
    <t>75 </t>
  </si>
  <si>
    <t>65 </t>
  </si>
  <si>
    <t>127 </t>
  </si>
  <si>
    <t>81 </t>
  </si>
  <si>
    <t>51 </t>
  </si>
  <si>
    <t>1 </t>
  </si>
  <si>
    <t>80 </t>
  </si>
  <si>
    <t>2 </t>
  </si>
  <si>
    <t>78 </t>
  </si>
  <si>
    <t>196 </t>
  </si>
  <si>
    <t>931 </t>
  </si>
  <si>
    <t>165 </t>
  </si>
  <si>
    <t>0 </t>
  </si>
  <si>
    <t>455 </t>
  </si>
  <si>
    <t>166 </t>
  </si>
  <si>
    <t>300 </t>
  </si>
  <si>
    <t>296 </t>
  </si>
  <si>
    <t>237 </t>
  </si>
  <si>
    <t>206 </t>
  </si>
  <si>
    <t>226 </t>
  </si>
  <si>
    <t>181 </t>
  </si>
  <si>
    <t>290 </t>
  </si>
  <si>
    <t>457 </t>
  </si>
  <si>
    <t>217 </t>
  </si>
  <si>
    <t>328 </t>
  </si>
  <si>
    <t>287 </t>
  </si>
  <si>
    <t>100 </t>
  </si>
  <si>
    <t>220 </t>
  </si>
  <si>
    <t>201 </t>
  </si>
  <si>
    <t>348 </t>
  </si>
  <si>
    <t>49 </t>
  </si>
  <si>
    <t>184 </t>
  </si>
  <si>
    <t>126 </t>
  </si>
  <si>
    <t>176 </t>
  </si>
  <si>
    <t>427 </t>
  </si>
  <si>
    <t>156 </t>
  </si>
  <si>
    <t>272 </t>
  </si>
  <si>
    <t>273 </t>
  </si>
  <si>
    <t>88 </t>
  </si>
  <si>
    <t>72 </t>
  </si>
  <si>
    <t>211 </t>
  </si>
  <si>
    <t>74 </t>
  </si>
  <si>
    <t>68 </t>
  </si>
  <si>
    <t>122 </t>
  </si>
  <si>
    <t>209 </t>
  </si>
  <si>
    <t>169 </t>
  </si>
  <si>
    <t>69 </t>
  </si>
  <si>
    <t>52 </t>
  </si>
  <si>
    <t>275 </t>
  </si>
  <si>
    <t>417 </t>
  </si>
  <si>
    <t>107 </t>
  </si>
  <si>
    <t>205 </t>
  </si>
  <si>
    <t>303 </t>
  </si>
  <si>
    <t>268 </t>
  </si>
  <si>
    <t>208 </t>
  </si>
  <si>
    <t>190 </t>
  </si>
  <si>
    <t>47 </t>
  </si>
  <si>
    <t>320 </t>
  </si>
  <si>
    <t>99 </t>
  </si>
  <si>
    <t>76 </t>
  </si>
  <si>
    <t>2 </t>
  </si>
  <si>
    <t>28 </t>
  </si>
  <si>
    <t>1253 </t>
  </si>
  <si>
    <t>104 </t>
  </si>
  <si>
    <t>170 </t>
  </si>
  <si>
    <t>119 </t>
  </si>
  <si>
    <t>399 </t>
  </si>
  <si>
    <t>4891 </t>
  </si>
  <si>
    <t>3 </t>
  </si>
  <si>
    <t>부활</t>
  </si>
  <si>
    <t>성탄</t>
  </si>
  <si>
    <t>합계</t>
  </si>
  <si>
    <t>48 </t>
  </si>
  <si>
    <t>67 </t>
  </si>
  <si>
    <t>142 </t>
  </si>
  <si>
    <t>59 </t>
  </si>
  <si>
    <t> </t>
  </si>
  <si>
    <t xml:space="preserve"> 오류1동 (성당 주변)</t>
  </si>
  <si>
    <t xml:space="preserve"> 오류1동 (시장, 오류초등학교 주변)</t>
  </si>
  <si>
    <t xml:space="preserve"> 오류1동 (중앙병원 주변)</t>
  </si>
  <si>
    <t xml:space="preserve"> 개봉본동 (큰굴다리 건너편)</t>
  </si>
  <si>
    <t xml:space="preserve"> 개봉1동 (개봉동사무소 주변)</t>
  </si>
  <si>
    <t xml:space="preserve"> 개봉1동 (성당후문 주변)</t>
  </si>
  <si>
    <t xml:space="preserve"> 개봉1동 (개봉중 주변)</t>
  </si>
  <si>
    <t xml:space="preserve"> 개봉1동 (매봉초등학교 주변)</t>
  </si>
  <si>
    <t xml:space="preserve"> 오류2동 (금강아파트 주변)</t>
  </si>
  <si>
    <t xml:space="preserve"> 오류2동 (삼천리,영풍,경남아파트 주변)</t>
  </si>
  <si>
    <t xml:space="preserve"> 항    동</t>
  </si>
  <si>
    <t xml:space="preserve"> 개봉1동 (건영아파트 주변)</t>
  </si>
  <si>
    <t xml:space="preserve"> 오류1동 (동부골든아파트)</t>
  </si>
  <si>
    <t xml:space="preserve"> 개봉1동 (거성프르뫼아파트)</t>
  </si>
  <si>
    <t xml:space="preserve"> 구    외</t>
  </si>
  <si>
    <t>2004년 교무금 책정세대및 판공성사</t>
  </si>
  <si>
    <t>98 </t>
  </si>
  <si>
    <t>53 </t>
  </si>
  <si>
    <t>90 </t>
  </si>
  <si>
    <t>40 </t>
  </si>
  <si>
    <t>1452 </t>
  </si>
  <si>
    <t xml:space="preserve"> </t>
  </si>
  <si>
    <t xml:space="preserve"> 오류2동 (현대빌라,천왕동 주변)</t>
  </si>
  <si>
    <t xml:space="preserve"> 2001년 주소불명 및 냉담자</t>
  </si>
  <si>
    <t xml:space="preserve"> 2002년 주소불명 및 냉담자</t>
  </si>
  <si>
    <t xml:space="preserve"> 2003년 주소불명 및 냉담자</t>
  </si>
  <si>
    <t xml:space="preserve"> 오류2동 (서울가든,금강수목원아파트 주변)</t>
  </si>
  <si>
    <t>1월 12일 청년피정</t>
  </si>
  <si>
    <t>1월 14일 중고등부 피정</t>
  </si>
  <si>
    <t>2월 15일 공동체 단체장 피정</t>
  </si>
  <si>
    <t>3월 15일-16일 성인우표전시회</t>
  </si>
  <si>
    <t>4월 13일 본당 대청소</t>
  </si>
  <si>
    <t>5월 6일 성모의 밤</t>
  </si>
  <si>
    <t xml:space="preserve">4월 20일 세례식 </t>
  </si>
  <si>
    <t xml:space="preserve">4월 27일 견진성사 </t>
  </si>
  <si>
    <t>6월 5일 전신자 피정</t>
  </si>
  <si>
    <t>6월 14일 첫 영성체</t>
  </si>
  <si>
    <t>3월 2일   입교식</t>
  </si>
  <si>
    <t>6월 22일 입교식</t>
  </si>
  <si>
    <t xml:space="preserve">7월 21일 초등부 저학년 여름캠프 </t>
  </si>
  <si>
    <t>7월 24일-26일 초등부 고학년 여름캠프</t>
  </si>
  <si>
    <t>8월 6일-9일 중,고등부 도보성지순례</t>
  </si>
  <si>
    <t>10월 9일 여성 구역장, 반장 피정</t>
  </si>
  <si>
    <t>10월 12일 입교식</t>
  </si>
  <si>
    <t>9월 28일 점심 국수판매시작</t>
  </si>
  <si>
    <t>11월 2일 제3회 연도대회</t>
  </si>
  <si>
    <t>11월 9일 최창화 토마스데아퀴노 큰신부님 방문</t>
  </si>
  <si>
    <t>11월23일 청년총회</t>
  </si>
  <si>
    <t>11월30일-12월21일  대림절 미디어 교육 (4주)</t>
  </si>
  <si>
    <t>12월 25일 세례식</t>
  </si>
  <si>
    <t>12월24일 초등부 성탄제 은총잔치</t>
  </si>
  <si>
    <t>12월 27일 청년의 밤</t>
  </si>
  <si>
    <t>2003년 본당연혁</t>
  </si>
  <si>
    <t>개황</t>
  </si>
  <si>
    <t>지역내 총 인구수  88,877명</t>
  </si>
  <si>
    <t>234 </t>
  </si>
  <si>
    <t>2,023 </t>
  </si>
  <si>
    <t>395 </t>
  </si>
  <si>
    <t>5,234 </t>
  </si>
  <si>
    <t>지역내 신자수 2,023세대(5234명)  : 남 2,230 명  여 3,004명</t>
  </si>
  <si>
    <t xml:space="preserve">인구및 신자수 변동 </t>
  </si>
  <si>
    <t xml:space="preserve">2003년  </t>
  </si>
  <si>
    <t>영세.견진 현황</t>
  </si>
  <si>
    <t>영세 150 (남자  58. 여자  92)</t>
  </si>
  <si>
    <t>견진   67 (남자 20. 여자 47)</t>
  </si>
  <si>
    <t>홍인수 요한   석촌동</t>
  </si>
  <si>
    <t>임덕일 아마뚜스  방배동</t>
  </si>
  <si>
    <t>주임신부님</t>
  </si>
  <si>
    <t>보좌신부님</t>
  </si>
  <si>
    <t>이철학 바오로 중견사제연수</t>
  </si>
  <si>
    <t>최원석 프란치스코 공항동</t>
  </si>
  <si>
    <t>정운필 베네딕도 화곡2동</t>
  </si>
  <si>
    <t>오태순 토마   불광3동</t>
  </si>
  <si>
    <t>본당출신사제</t>
  </si>
  <si>
    <t>이기락 타대오 교리신학원</t>
  </si>
  <si>
    <t xml:space="preserve">김철호 바오로  혜화동 </t>
  </si>
  <si>
    <t>김범연 미카엘  교육국</t>
  </si>
  <si>
    <t>이동욱 토마     혜화동</t>
  </si>
  <si>
    <t>주민수                                        88,877</t>
  </si>
  <si>
    <t>신자수                                          5,324</t>
  </si>
  <si>
    <t>판공
대상자</t>
  </si>
  <si>
    <t>판공성사자</t>
  </si>
  <si>
    <t>여성구역</t>
  </si>
  <si>
    <t>글로리아성가대</t>
  </si>
  <si>
    <t>성찬봉사회</t>
  </si>
  <si>
    <t>성서가족</t>
  </si>
  <si>
    <t>울뜨레아</t>
  </si>
  <si>
    <t>성령기도회</t>
  </si>
  <si>
    <t>말씀학교</t>
  </si>
  <si>
    <t>성소후원회</t>
  </si>
  <si>
    <t>성모회</t>
  </si>
  <si>
    <t>빈첸시오</t>
  </si>
  <si>
    <t>시회복지분과</t>
  </si>
  <si>
    <t>연령회</t>
  </si>
  <si>
    <t>하상바오로회</t>
  </si>
  <si>
    <t>전례회</t>
  </si>
  <si>
    <t>청년연합회</t>
  </si>
  <si>
    <t>자모회</t>
  </si>
  <si>
    <t>복사자모회</t>
  </si>
  <si>
    <t>청년성가대</t>
  </si>
  <si>
    <t>청년성서모임</t>
  </si>
  <si>
    <t>청년전례부</t>
  </si>
  <si>
    <t>복사단</t>
  </si>
  <si>
    <t>주일학교</t>
  </si>
  <si>
    <t>초등부</t>
  </si>
  <si>
    <t>중고등부</t>
  </si>
  <si>
    <t>무지개반</t>
  </si>
  <si>
    <t>2003년</t>
  </si>
  <si>
    <t>교적</t>
  </si>
  <si>
    <t>번호</t>
  </si>
  <si>
    <t>자택</t>
  </si>
  <si>
    <t>H.P</t>
  </si>
  <si>
    <t>입적</t>
  </si>
  <si>
    <t>일자</t>
  </si>
  <si>
    <t>첫영</t>
  </si>
  <si>
    <t>판공성사</t>
  </si>
  <si>
    <t>세례</t>
  </si>
  <si>
    <t>견진</t>
  </si>
  <si>
    <t>혼인</t>
  </si>
  <si>
    <t>성체</t>
  </si>
  <si>
    <t>합계</t>
  </si>
  <si>
    <t>차  액</t>
  </si>
  <si>
    <t>단체지원비</t>
  </si>
  <si>
    <t>2004년</t>
  </si>
  <si>
    <t>단  체</t>
  </si>
  <si>
    <t>남성구역</t>
  </si>
  <si>
    <t>성전회</t>
  </si>
  <si>
    <t>선교분과</t>
  </si>
  <si>
    <t>청년빈첸시오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</si>
</sst>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1"/>
      <name val="돋움"/>
      <family val="0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"/>
      <family val="3"/>
    </font>
    <font>
      <b/>
      <sz val="11"/>
      <name val="돋움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4" fillId="2" borderId="1" xfId="0" applyFont="1" applyFill="1" applyBorder="1" applyAlignment="1">
      <alignment horizontal="right" wrapText="1"/>
    </xf>
    <xf numFmtId="176" fontId="0" fillId="0" borderId="0" xfId="0" applyNumberFormat="1" applyAlignment="1">
      <alignment/>
    </xf>
    <xf numFmtId="0" fontId="4" fillId="2" borderId="2" xfId="0" applyFont="1" applyFill="1" applyBorder="1" applyAlignment="1">
      <alignment horizontal="right" wrapText="1"/>
    </xf>
    <xf numFmtId="176" fontId="0" fillId="0" borderId="3" xfId="0" applyNumberFormat="1" applyBorder="1" applyAlignment="1">
      <alignment/>
    </xf>
    <xf numFmtId="176" fontId="4" fillId="2" borderId="3" xfId="0" applyNumberFormat="1" applyFont="1" applyFill="1" applyBorder="1" applyAlignment="1">
      <alignment horizontal="right" wrapText="1"/>
    </xf>
    <xf numFmtId="176" fontId="0" fillId="0" borderId="3" xfId="0" applyNumberFormat="1" applyBorder="1" applyAlignment="1">
      <alignment horizontal="center"/>
    </xf>
    <xf numFmtId="176" fontId="0" fillId="0" borderId="3" xfId="0" applyNumberFormat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176" fontId="0" fillId="0" borderId="3" xfId="0" applyNumberFormat="1" applyFill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3" xfId="0" applyBorder="1" applyAlignment="1">
      <alignment/>
    </xf>
    <xf numFmtId="176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3" xfId="0" applyNumberFormat="1" applyBorder="1" applyAlignment="1">
      <alignment/>
    </xf>
    <xf numFmtId="9" fontId="0" fillId="0" borderId="3" xfId="0" applyNumberFormat="1" applyBorder="1" applyAlignment="1">
      <alignment/>
    </xf>
    <xf numFmtId="176" fontId="0" fillId="0" borderId="6" xfId="0" applyNumberFormat="1" applyBorder="1" applyAlignment="1">
      <alignment horizontal="center" wrapText="1"/>
    </xf>
    <xf numFmtId="176" fontId="0" fillId="0" borderId="4" xfId="0" applyNumberFormat="1" applyBorder="1" applyAlignment="1">
      <alignment horizontal="center" wrapText="1"/>
    </xf>
    <xf numFmtId="177" fontId="0" fillId="0" borderId="3" xfId="0" applyNumberFormat="1" applyBorder="1" applyAlignment="1">
      <alignment/>
    </xf>
    <xf numFmtId="177" fontId="0" fillId="0" borderId="5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177" fontId="0" fillId="0" borderId="3" xfId="0" applyNumberFormat="1" applyBorder="1" applyAlignment="1">
      <alignment horizontal="right"/>
    </xf>
    <xf numFmtId="0" fontId="0" fillId="0" borderId="7" xfId="0" applyFill="1" applyBorder="1" applyAlignment="1">
      <alignment/>
    </xf>
    <xf numFmtId="177" fontId="0" fillId="0" borderId="7" xfId="0" applyNumberFormat="1" applyFill="1" applyBorder="1" applyAlignment="1">
      <alignment/>
    </xf>
    <xf numFmtId="176" fontId="0" fillId="0" borderId="8" xfId="0" applyNumberFormat="1" applyBorder="1" applyAlignment="1">
      <alignment horizontal="center" wrapText="1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 wrapText="1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76" fontId="0" fillId="0" borderId="8" xfId="0" applyNumberFormat="1" applyBorder="1" applyAlignment="1">
      <alignment horizont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I1" sqref="I1"/>
    </sheetView>
  </sheetViews>
  <sheetFormatPr defaultColWidth="8.88671875" defaultRowHeight="13.5"/>
  <cols>
    <col min="1" max="1" width="4.10546875" style="0" customWidth="1"/>
    <col min="2" max="2" width="32.77734375" style="0" customWidth="1"/>
    <col min="3" max="3" width="7.21484375" style="0" customWidth="1"/>
    <col min="4" max="4" width="6.88671875" style="0" customWidth="1"/>
    <col min="5" max="5" width="7.5546875" style="0" customWidth="1"/>
    <col min="6" max="6" width="6.88671875" style="0" customWidth="1"/>
    <col min="7" max="7" width="6.77734375" style="0" customWidth="1"/>
    <col min="8" max="8" width="7.21484375" style="0" customWidth="1"/>
  </cols>
  <sheetData>
    <row r="1" spans="1:3" ht="41.25" customHeight="1">
      <c r="A1" s="11" t="s">
        <v>122</v>
      </c>
      <c r="B1" s="11"/>
      <c r="C1" s="1"/>
    </row>
    <row r="2" spans="1:8" ht="30.75" customHeight="1">
      <c r="A2" s="31" t="s">
        <v>0</v>
      </c>
      <c r="B2" s="31" t="s">
        <v>1</v>
      </c>
      <c r="C2" s="34" t="s">
        <v>2</v>
      </c>
      <c r="D2" s="34" t="s">
        <v>3</v>
      </c>
      <c r="E2" s="28" t="s">
        <v>4</v>
      </c>
      <c r="F2" s="30" t="s">
        <v>187</v>
      </c>
      <c r="G2" s="20" t="s">
        <v>188</v>
      </c>
      <c r="H2" s="19"/>
    </row>
    <row r="3" spans="1:8" ht="30.75" customHeight="1">
      <c r="A3" s="32"/>
      <c r="B3" s="33"/>
      <c r="C3" s="29"/>
      <c r="D3" s="29"/>
      <c r="E3" s="29"/>
      <c r="F3" s="29"/>
      <c r="G3" s="8" t="s">
        <v>99</v>
      </c>
      <c r="H3" s="8" t="s">
        <v>100</v>
      </c>
    </row>
    <row r="4" spans="1:9" ht="18" customHeight="1">
      <c r="A4" s="5">
        <v>1</v>
      </c>
      <c r="B4" s="5" t="s">
        <v>107</v>
      </c>
      <c r="C4" s="9" t="s">
        <v>43</v>
      </c>
      <c r="D4" s="6" t="s">
        <v>41</v>
      </c>
      <c r="E4" s="6" t="s">
        <v>5</v>
      </c>
      <c r="F4" s="6" t="s">
        <v>64</v>
      </c>
      <c r="G4" s="6" t="s">
        <v>65</v>
      </c>
      <c r="H4" s="9" t="s">
        <v>63</v>
      </c>
      <c r="I4" s="2"/>
    </row>
    <row r="5" spans="1:9" ht="18" customHeight="1">
      <c r="A5" s="5">
        <v>2</v>
      </c>
      <c r="B5" s="5" t="s">
        <v>108</v>
      </c>
      <c r="C5" s="9" t="s">
        <v>45</v>
      </c>
      <c r="D5" s="6" t="s">
        <v>6</v>
      </c>
      <c r="E5" s="6" t="s">
        <v>7</v>
      </c>
      <c r="F5" s="6" t="s">
        <v>66</v>
      </c>
      <c r="G5" s="6" t="s">
        <v>33</v>
      </c>
      <c r="H5" s="9" t="s">
        <v>56</v>
      </c>
      <c r="I5" s="2"/>
    </row>
    <row r="6" spans="1:9" ht="18" customHeight="1">
      <c r="A6" s="5">
        <v>3</v>
      </c>
      <c r="B6" s="5" t="s">
        <v>109</v>
      </c>
      <c r="C6" s="9" t="s">
        <v>46</v>
      </c>
      <c r="D6" s="6" t="s">
        <v>9</v>
      </c>
      <c r="E6" s="6" t="s">
        <v>8</v>
      </c>
      <c r="F6" s="6" t="s">
        <v>67</v>
      </c>
      <c r="G6" s="6" t="s">
        <v>68</v>
      </c>
      <c r="H6" s="9" t="s">
        <v>123</v>
      </c>
      <c r="I6" s="2"/>
    </row>
    <row r="7" spans="1:9" ht="18" customHeight="1">
      <c r="A7" s="5">
        <v>4</v>
      </c>
      <c r="B7" s="5" t="s">
        <v>110</v>
      </c>
      <c r="C7" s="9" t="s">
        <v>47</v>
      </c>
      <c r="D7" s="6" t="s">
        <v>11</v>
      </c>
      <c r="E7" s="6" t="s">
        <v>12</v>
      </c>
      <c r="F7" s="6" t="s">
        <v>70</v>
      </c>
      <c r="G7" s="6" t="s">
        <v>71</v>
      </c>
      <c r="H7" s="9" t="s">
        <v>16</v>
      </c>
      <c r="I7" s="2"/>
    </row>
    <row r="8" spans="1:9" ht="18" customHeight="1">
      <c r="A8" s="5">
        <v>5</v>
      </c>
      <c r="B8" s="5" t="s">
        <v>111</v>
      </c>
      <c r="C8" s="9" t="s">
        <v>48</v>
      </c>
      <c r="D8" s="6" t="s">
        <v>14</v>
      </c>
      <c r="E8" s="6" t="s">
        <v>15</v>
      </c>
      <c r="F8" s="6" t="s">
        <v>39</v>
      </c>
      <c r="G8" s="6" t="s">
        <v>72</v>
      </c>
      <c r="H8" s="9" t="s">
        <v>71</v>
      </c>
      <c r="I8" s="2"/>
    </row>
    <row r="9" spans="1:9" ht="18" customHeight="1">
      <c r="A9" s="5">
        <v>6</v>
      </c>
      <c r="B9" s="5" t="s">
        <v>112</v>
      </c>
      <c r="C9" s="9" t="s">
        <v>49</v>
      </c>
      <c r="D9" s="6" t="s">
        <v>16</v>
      </c>
      <c r="E9" s="6" t="s">
        <v>17</v>
      </c>
      <c r="F9" s="6" t="s">
        <v>74</v>
      </c>
      <c r="G9" s="6" t="s">
        <v>7</v>
      </c>
      <c r="H9" s="9" t="s">
        <v>69</v>
      </c>
      <c r="I9" s="2"/>
    </row>
    <row r="10" spans="1:9" ht="18" customHeight="1">
      <c r="A10" s="5">
        <v>7</v>
      </c>
      <c r="B10" s="5" t="s">
        <v>113</v>
      </c>
      <c r="C10" s="9" t="s">
        <v>50</v>
      </c>
      <c r="D10" s="6" t="s">
        <v>19</v>
      </c>
      <c r="E10" s="6" t="s">
        <v>20</v>
      </c>
      <c r="F10" s="6" t="s">
        <v>75</v>
      </c>
      <c r="G10" s="6" t="s">
        <v>60</v>
      </c>
      <c r="H10" s="9" t="s">
        <v>124</v>
      </c>
      <c r="I10" s="2"/>
    </row>
    <row r="11" spans="1:9" ht="18" customHeight="1">
      <c r="A11" s="5">
        <v>8</v>
      </c>
      <c r="B11" s="5" t="s">
        <v>114</v>
      </c>
      <c r="C11" s="9" t="s">
        <v>44</v>
      </c>
      <c r="D11" s="6" t="s">
        <v>10</v>
      </c>
      <c r="E11" s="6" t="s">
        <v>13</v>
      </c>
      <c r="F11" s="6" t="s">
        <v>65</v>
      </c>
      <c r="G11" s="6" t="s">
        <v>77</v>
      </c>
      <c r="H11" s="9" t="s">
        <v>103</v>
      </c>
      <c r="I11" s="2"/>
    </row>
    <row r="12" spans="1:9" ht="18" customHeight="1">
      <c r="A12" s="5">
        <v>9</v>
      </c>
      <c r="B12" s="5" t="s">
        <v>115</v>
      </c>
      <c r="C12" s="9" t="s">
        <v>51</v>
      </c>
      <c r="D12" s="6" t="s">
        <v>21</v>
      </c>
      <c r="E12" s="6" t="s">
        <v>7</v>
      </c>
      <c r="F12" s="6" t="s">
        <v>78</v>
      </c>
      <c r="G12" s="6" t="s">
        <v>16</v>
      </c>
      <c r="H12" s="9" t="s">
        <v>125</v>
      </c>
      <c r="I12" s="2"/>
    </row>
    <row r="13" spans="1:9" ht="18" customHeight="1">
      <c r="A13" s="5">
        <v>10</v>
      </c>
      <c r="B13" s="5" t="s">
        <v>116</v>
      </c>
      <c r="C13" s="9" t="s">
        <v>52</v>
      </c>
      <c r="D13" s="6" t="s">
        <v>22</v>
      </c>
      <c r="E13" s="6" t="s">
        <v>23</v>
      </c>
      <c r="F13" s="6" t="s">
        <v>79</v>
      </c>
      <c r="G13" s="6" t="s">
        <v>80</v>
      </c>
      <c r="H13" s="9" t="s">
        <v>104</v>
      </c>
      <c r="I13" s="2"/>
    </row>
    <row r="14" spans="1:9" ht="18" customHeight="1">
      <c r="A14" s="5">
        <v>11</v>
      </c>
      <c r="B14" s="5" t="s">
        <v>129</v>
      </c>
      <c r="C14" s="9" t="s">
        <v>53</v>
      </c>
      <c r="D14" s="6" t="s">
        <v>24</v>
      </c>
      <c r="E14" s="6" t="s">
        <v>25</v>
      </c>
      <c r="F14" s="6" t="s">
        <v>81</v>
      </c>
      <c r="G14" s="6" t="s">
        <v>60</v>
      </c>
      <c r="H14" s="9" t="s">
        <v>102</v>
      </c>
      <c r="I14" s="2"/>
    </row>
    <row r="15" spans="1:9" ht="18" customHeight="1">
      <c r="A15" s="5">
        <v>12</v>
      </c>
      <c r="B15" s="5" t="s">
        <v>133</v>
      </c>
      <c r="C15" s="9" t="s">
        <v>54</v>
      </c>
      <c r="D15" s="6" t="s">
        <v>27</v>
      </c>
      <c r="E15" s="6" t="s">
        <v>28</v>
      </c>
      <c r="F15" s="6" t="s">
        <v>82</v>
      </c>
      <c r="G15" s="6" t="s">
        <v>38</v>
      </c>
      <c r="H15" s="9" t="s">
        <v>38</v>
      </c>
      <c r="I15" s="2"/>
    </row>
    <row r="16" spans="1:9" ht="18" customHeight="1">
      <c r="A16" s="5">
        <v>13</v>
      </c>
      <c r="B16" s="5" t="s">
        <v>117</v>
      </c>
      <c r="C16" s="9" t="s">
        <v>55</v>
      </c>
      <c r="D16" s="6" t="s">
        <v>29</v>
      </c>
      <c r="E16" s="6" t="s">
        <v>7</v>
      </c>
      <c r="F16" s="6" t="s">
        <v>83</v>
      </c>
      <c r="G16" s="6" t="s">
        <v>76</v>
      </c>
      <c r="H16" s="9" t="s">
        <v>89</v>
      </c>
      <c r="I16" s="2"/>
    </row>
    <row r="17" spans="1:9" ht="18" customHeight="1">
      <c r="A17" s="5">
        <v>14</v>
      </c>
      <c r="B17" s="5" t="s">
        <v>118</v>
      </c>
      <c r="C17" s="9" t="s">
        <v>57</v>
      </c>
      <c r="D17" s="6" t="s">
        <v>30</v>
      </c>
      <c r="E17" s="6" t="s">
        <v>26</v>
      </c>
      <c r="F17" s="6" t="s">
        <v>84</v>
      </c>
      <c r="G17" s="6" t="s">
        <v>76</v>
      </c>
      <c r="H17" s="9" t="s">
        <v>38</v>
      </c>
      <c r="I17" s="2"/>
    </row>
    <row r="18" spans="1:9" ht="18" customHeight="1">
      <c r="A18" s="5">
        <v>15</v>
      </c>
      <c r="B18" s="5" t="s">
        <v>120</v>
      </c>
      <c r="C18" s="9" t="s">
        <v>58</v>
      </c>
      <c r="D18" s="6" t="s">
        <v>31</v>
      </c>
      <c r="E18" s="6" t="s">
        <v>18</v>
      </c>
      <c r="F18" s="6" t="s">
        <v>85</v>
      </c>
      <c r="G18" s="6" t="s">
        <v>86</v>
      </c>
      <c r="H18" s="9" t="s">
        <v>105</v>
      </c>
      <c r="I18" s="2"/>
    </row>
    <row r="19" spans="1:9" ht="18" customHeight="1">
      <c r="A19" s="5">
        <v>16</v>
      </c>
      <c r="B19" s="5" t="s">
        <v>119</v>
      </c>
      <c r="C19" s="9" t="s">
        <v>59</v>
      </c>
      <c r="D19" s="6" t="s">
        <v>32</v>
      </c>
      <c r="E19" s="6" t="s">
        <v>33</v>
      </c>
      <c r="F19" s="6" t="s">
        <v>87</v>
      </c>
      <c r="G19" s="6" t="s">
        <v>88</v>
      </c>
      <c r="H19" s="9" t="s">
        <v>73</v>
      </c>
      <c r="I19" s="2"/>
    </row>
    <row r="20" spans="1:9" ht="18" customHeight="1">
      <c r="A20" s="5">
        <v>21</v>
      </c>
      <c r="B20" s="5" t="s">
        <v>130</v>
      </c>
      <c r="C20" s="9" t="s">
        <v>21</v>
      </c>
      <c r="D20" s="6" t="s">
        <v>34</v>
      </c>
      <c r="E20" s="6" t="s">
        <v>35</v>
      </c>
      <c r="F20" s="6" t="s">
        <v>93</v>
      </c>
      <c r="G20" s="6" t="s">
        <v>35</v>
      </c>
      <c r="H20" s="9" t="s">
        <v>35</v>
      </c>
      <c r="I20" s="2"/>
    </row>
    <row r="21" spans="1:9" ht="18" customHeight="1">
      <c r="A21" s="5">
        <v>22</v>
      </c>
      <c r="B21" s="5" t="s">
        <v>131</v>
      </c>
      <c r="C21" s="9" t="s">
        <v>61</v>
      </c>
      <c r="D21" s="6" t="s">
        <v>36</v>
      </c>
      <c r="E21" s="6" t="s">
        <v>37</v>
      </c>
      <c r="F21" s="6" t="s">
        <v>94</v>
      </c>
      <c r="G21" s="6" t="s">
        <v>90</v>
      </c>
      <c r="H21" s="9" t="s">
        <v>42</v>
      </c>
      <c r="I21" s="2"/>
    </row>
    <row r="22" spans="1:9" ht="18" customHeight="1">
      <c r="A22" s="5">
        <v>23</v>
      </c>
      <c r="B22" s="5" t="s">
        <v>132</v>
      </c>
      <c r="C22" s="9" t="s">
        <v>62</v>
      </c>
      <c r="D22" s="6" t="s">
        <v>31</v>
      </c>
      <c r="E22" s="6" t="s">
        <v>37</v>
      </c>
      <c r="F22" s="6" t="s">
        <v>95</v>
      </c>
      <c r="G22" s="6" t="s">
        <v>98</v>
      </c>
      <c r="H22" s="9" t="s">
        <v>35</v>
      </c>
      <c r="I22" s="2"/>
    </row>
    <row r="23" spans="1:9" ht="18" customHeight="1">
      <c r="A23" s="5">
        <v>31</v>
      </c>
      <c r="B23" s="5" t="s">
        <v>121</v>
      </c>
      <c r="C23" s="9" t="s">
        <v>164</v>
      </c>
      <c r="D23" s="6" t="s">
        <v>162</v>
      </c>
      <c r="E23" s="6" t="s">
        <v>20</v>
      </c>
      <c r="F23" s="6" t="s">
        <v>96</v>
      </c>
      <c r="G23" s="6" t="s">
        <v>91</v>
      </c>
      <c r="H23" s="9" t="s">
        <v>126</v>
      </c>
      <c r="I23" s="2"/>
    </row>
    <row r="24" spans="1:9" ht="18" customHeight="1">
      <c r="A24" s="5"/>
      <c r="B24" s="7" t="s">
        <v>101</v>
      </c>
      <c r="C24" s="9" t="s">
        <v>165</v>
      </c>
      <c r="D24" s="6" t="s">
        <v>163</v>
      </c>
      <c r="E24" s="6" t="s">
        <v>40</v>
      </c>
      <c r="F24" s="6" t="s">
        <v>97</v>
      </c>
      <c r="G24" s="6" t="s">
        <v>92</v>
      </c>
      <c r="H24" s="9" t="s">
        <v>127</v>
      </c>
      <c r="I24" s="2"/>
    </row>
    <row r="25" ht="18" customHeight="1">
      <c r="H25" s="4" t="s">
        <v>106</v>
      </c>
    </row>
    <row r="26" spans="1:8" ht="18" customHeight="1">
      <c r="A26" s="11"/>
      <c r="B26" s="12" t="s">
        <v>159</v>
      </c>
      <c r="H26" s="3" t="s">
        <v>128</v>
      </c>
    </row>
    <row r="27" ht="18" customHeight="1">
      <c r="B27" s="10" t="s">
        <v>134</v>
      </c>
    </row>
    <row r="28" ht="18" customHeight="1">
      <c r="B28" s="10" t="s">
        <v>135</v>
      </c>
    </row>
    <row r="29" ht="18" customHeight="1">
      <c r="B29" s="10" t="s">
        <v>136</v>
      </c>
    </row>
    <row r="30" ht="18" customHeight="1">
      <c r="B30" s="10" t="s">
        <v>144</v>
      </c>
    </row>
    <row r="31" ht="18" customHeight="1">
      <c r="B31" s="10" t="s">
        <v>137</v>
      </c>
    </row>
    <row r="32" ht="18" customHeight="1">
      <c r="B32" s="10" t="s">
        <v>138</v>
      </c>
    </row>
    <row r="33" ht="18" customHeight="1">
      <c r="B33" s="10" t="s">
        <v>140</v>
      </c>
    </row>
    <row r="34" ht="18" customHeight="1">
      <c r="B34" s="10" t="s">
        <v>141</v>
      </c>
    </row>
    <row r="35" ht="18" customHeight="1">
      <c r="B35" s="10" t="s">
        <v>139</v>
      </c>
    </row>
    <row r="36" ht="18" customHeight="1">
      <c r="B36" s="10" t="s">
        <v>142</v>
      </c>
    </row>
    <row r="37" ht="18" customHeight="1">
      <c r="B37" s="10" t="s">
        <v>143</v>
      </c>
    </row>
    <row r="38" ht="18" customHeight="1">
      <c r="B38" s="10" t="s">
        <v>145</v>
      </c>
    </row>
    <row r="39" ht="18" customHeight="1">
      <c r="B39" s="10" t="s">
        <v>146</v>
      </c>
    </row>
    <row r="40" ht="18" customHeight="1">
      <c r="B40" s="10" t="s">
        <v>147</v>
      </c>
    </row>
    <row r="41" ht="18" customHeight="1">
      <c r="B41" s="10" t="s">
        <v>151</v>
      </c>
    </row>
    <row r="42" ht="18" customHeight="1">
      <c r="B42" s="10" t="s">
        <v>148</v>
      </c>
    </row>
    <row r="43" ht="18" customHeight="1">
      <c r="B43" s="10" t="s">
        <v>149</v>
      </c>
    </row>
    <row r="44" ht="18" customHeight="1">
      <c r="B44" s="10" t="s">
        <v>150</v>
      </c>
    </row>
    <row r="45" ht="18" customHeight="1">
      <c r="B45" s="10" t="s">
        <v>152</v>
      </c>
    </row>
    <row r="46" ht="18" customHeight="1">
      <c r="B46" s="10" t="s">
        <v>153</v>
      </c>
    </row>
    <row r="47" ht="18" customHeight="1">
      <c r="B47" s="10" t="s">
        <v>154</v>
      </c>
    </row>
    <row r="48" ht="18" customHeight="1">
      <c r="B48" s="10" t="s">
        <v>155</v>
      </c>
    </row>
    <row r="49" ht="18" customHeight="1">
      <c r="B49" s="10" t="s">
        <v>157</v>
      </c>
    </row>
    <row r="50" ht="18" customHeight="1">
      <c r="B50" s="10" t="s">
        <v>156</v>
      </c>
    </row>
    <row r="51" ht="18" customHeight="1">
      <c r="B51" s="10" t="s">
        <v>158</v>
      </c>
    </row>
    <row r="52" ht="18" customHeight="1"/>
    <row r="53" ht="18" customHeight="1">
      <c r="A53" s="11" t="s">
        <v>160</v>
      </c>
    </row>
    <row r="54" spans="2:4" ht="18" customHeight="1">
      <c r="B54" s="14" t="s">
        <v>161</v>
      </c>
      <c r="C54" s="15"/>
      <c r="D54" s="16"/>
    </row>
    <row r="55" spans="2:4" ht="18" customHeight="1">
      <c r="B55" s="10" t="s">
        <v>166</v>
      </c>
      <c r="C55" s="13"/>
      <c r="D55" s="13"/>
    </row>
    <row r="56" ht="18" customHeight="1"/>
    <row r="57" spans="1:5" ht="18" customHeight="1">
      <c r="A57" s="11" t="s">
        <v>167</v>
      </c>
      <c r="E57" s="11" t="s">
        <v>180</v>
      </c>
    </row>
    <row r="58" spans="2:8" ht="18" customHeight="1">
      <c r="B58" s="13" t="s">
        <v>168</v>
      </c>
      <c r="F58" s="13" t="s">
        <v>181</v>
      </c>
      <c r="G58" s="13"/>
      <c r="H58" s="13"/>
    </row>
    <row r="59" spans="2:8" ht="18" customHeight="1">
      <c r="B59" s="17" t="s">
        <v>185</v>
      </c>
      <c r="F59" s="13" t="s">
        <v>182</v>
      </c>
      <c r="G59" s="13"/>
      <c r="H59" s="13"/>
    </row>
    <row r="60" spans="2:8" ht="18" customHeight="1">
      <c r="B60" s="17" t="s">
        <v>186</v>
      </c>
      <c r="F60" s="13" t="s">
        <v>183</v>
      </c>
      <c r="G60" s="13"/>
      <c r="H60" s="13"/>
    </row>
    <row r="61" spans="2:8" ht="18" customHeight="1">
      <c r="B61" s="18">
        <v>0.06</v>
      </c>
      <c r="F61" s="13" t="s">
        <v>184</v>
      </c>
      <c r="G61" s="13"/>
      <c r="H61" s="13"/>
    </row>
    <row r="62" ht="18" customHeight="1">
      <c r="A62" s="11" t="s">
        <v>169</v>
      </c>
    </row>
    <row r="63" ht="18" customHeight="1">
      <c r="B63" t="s">
        <v>168</v>
      </c>
    </row>
    <row r="64" ht="18" customHeight="1">
      <c r="B64" s="13" t="s">
        <v>170</v>
      </c>
    </row>
    <row r="65" ht="18" customHeight="1">
      <c r="B65" s="13" t="s">
        <v>171</v>
      </c>
    </row>
    <row r="66" spans="1:5" ht="18" customHeight="1">
      <c r="A66" s="11" t="s">
        <v>174</v>
      </c>
      <c r="E66" s="11" t="s">
        <v>175</v>
      </c>
    </row>
    <row r="67" spans="2:8" ht="18" customHeight="1">
      <c r="B67" s="13" t="s">
        <v>179</v>
      </c>
      <c r="F67" s="13" t="s">
        <v>176</v>
      </c>
      <c r="G67" s="13"/>
      <c r="H67" s="13"/>
    </row>
    <row r="68" spans="2:8" ht="18" customHeight="1">
      <c r="B68" s="13" t="s">
        <v>172</v>
      </c>
      <c r="F68" s="13" t="s">
        <v>177</v>
      </c>
      <c r="G68" s="13"/>
      <c r="H68" s="13"/>
    </row>
    <row r="69" spans="2:8" ht="18" customHeight="1">
      <c r="B69" s="13" t="s">
        <v>173</v>
      </c>
      <c r="F69" s="13" t="s">
        <v>178</v>
      </c>
      <c r="G69" s="13"/>
      <c r="H69" s="13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5" customHeight="1"/>
  </sheetData>
  <mergeCells count="6">
    <mergeCell ref="E2:E3"/>
    <mergeCell ref="F2:F3"/>
    <mergeCell ref="A2:A3"/>
    <mergeCell ref="B2:B3"/>
    <mergeCell ref="C2:C3"/>
    <mergeCell ref="D2:D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4"/>
  <sheetViews>
    <sheetView tabSelected="1" workbookViewId="0" topLeftCell="A1">
      <selection activeCell="A4" sqref="A4"/>
    </sheetView>
  </sheetViews>
  <sheetFormatPr defaultColWidth="8.88671875" defaultRowHeight="13.5"/>
  <cols>
    <col min="1" max="2" width="17.21484375" style="0" customWidth="1"/>
    <col min="3" max="3" width="15.4453125" style="0" customWidth="1"/>
    <col min="4" max="4" width="13.5546875" style="0" customWidth="1"/>
  </cols>
  <sheetData>
    <row r="1" ht="25.5" customHeight="1">
      <c r="A1" t="s">
        <v>229</v>
      </c>
    </row>
    <row r="2" spans="1:4" ht="18" customHeight="1">
      <c r="A2" s="23" t="s">
        <v>231</v>
      </c>
      <c r="B2" s="23" t="s">
        <v>214</v>
      </c>
      <c r="C2" s="23" t="s">
        <v>230</v>
      </c>
      <c r="D2" s="23" t="s">
        <v>228</v>
      </c>
    </row>
    <row r="3" spans="1:4" ht="18" customHeight="1">
      <c r="A3" s="24" t="s">
        <v>232</v>
      </c>
      <c r="B3" s="25">
        <v>400000</v>
      </c>
      <c r="C3" s="25">
        <v>1190000</v>
      </c>
      <c r="D3" s="25">
        <f>SUM(B3-C3)</f>
        <v>-790000</v>
      </c>
    </row>
    <row r="4" spans="1:4" ht="19.5" customHeight="1">
      <c r="A4" s="13" t="s">
        <v>189</v>
      </c>
      <c r="B4" s="21">
        <v>4485000</v>
      </c>
      <c r="C4" s="21">
        <v>12475000</v>
      </c>
      <c r="D4" s="21">
        <f aca="true" t="shared" si="0" ref="D4:D27">SUM(C4-B4)</f>
        <v>7990000</v>
      </c>
    </row>
    <row r="5" spans="1:4" ht="19.5" customHeight="1">
      <c r="A5" s="13" t="s">
        <v>234</v>
      </c>
      <c r="B5" s="21">
        <v>0</v>
      </c>
      <c r="C5" s="21">
        <v>0</v>
      </c>
      <c r="D5" s="21">
        <v>0</v>
      </c>
    </row>
    <row r="6" spans="1:4" ht="19.5" customHeight="1">
      <c r="A6" s="13" t="s">
        <v>190</v>
      </c>
      <c r="B6" s="21">
        <v>1000000</v>
      </c>
      <c r="C6" s="21">
        <v>1300000</v>
      </c>
      <c r="D6" s="21">
        <f t="shared" si="0"/>
        <v>300000</v>
      </c>
    </row>
    <row r="7" spans="1:4" ht="19.5" customHeight="1">
      <c r="A7" s="13" t="s">
        <v>191</v>
      </c>
      <c r="B7" s="21">
        <v>300000</v>
      </c>
      <c r="C7" s="21">
        <v>405000</v>
      </c>
      <c r="D7" s="21">
        <f t="shared" si="0"/>
        <v>105000</v>
      </c>
    </row>
    <row r="8" spans="1:4" ht="19.5" customHeight="1">
      <c r="A8" s="13" t="s">
        <v>192</v>
      </c>
      <c r="B8" s="21">
        <v>375000</v>
      </c>
      <c r="C8" s="21">
        <v>1225000</v>
      </c>
      <c r="D8" s="21">
        <f t="shared" si="0"/>
        <v>850000</v>
      </c>
    </row>
    <row r="9" spans="1:4" ht="19.5" customHeight="1">
      <c r="A9" s="13" t="s">
        <v>193</v>
      </c>
      <c r="B9" s="21">
        <v>240000</v>
      </c>
      <c r="C9" s="21">
        <v>480000</v>
      </c>
      <c r="D9" s="21">
        <f t="shared" si="0"/>
        <v>240000</v>
      </c>
    </row>
    <row r="10" spans="1:4" ht="19.5" customHeight="1">
      <c r="A10" s="13" t="s">
        <v>194</v>
      </c>
      <c r="B10" s="21">
        <v>300000</v>
      </c>
      <c r="C10" s="21">
        <v>1560000</v>
      </c>
      <c r="D10" s="21">
        <f t="shared" si="0"/>
        <v>1260000</v>
      </c>
    </row>
    <row r="11" spans="1:4" ht="19.5" customHeight="1">
      <c r="A11" s="13" t="s">
        <v>195</v>
      </c>
      <c r="B11" s="21">
        <v>2870000</v>
      </c>
      <c r="C11" s="21">
        <v>3360000</v>
      </c>
      <c r="D11" s="21">
        <f t="shared" si="0"/>
        <v>490000</v>
      </c>
    </row>
    <row r="12" spans="1:4" ht="19.5" customHeight="1">
      <c r="A12" s="13" t="s">
        <v>196</v>
      </c>
      <c r="B12" s="21">
        <v>250000</v>
      </c>
      <c r="C12" s="21">
        <v>300000</v>
      </c>
      <c r="D12" s="21">
        <f t="shared" si="0"/>
        <v>50000</v>
      </c>
    </row>
    <row r="13" spans="1:4" ht="19.5" customHeight="1">
      <c r="A13" s="13" t="s">
        <v>197</v>
      </c>
      <c r="B13" s="21">
        <v>0</v>
      </c>
      <c r="C13" s="21">
        <v>200000</v>
      </c>
      <c r="D13" s="21">
        <f t="shared" si="0"/>
        <v>200000</v>
      </c>
    </row>
    <row r="14" spans="1:4" ht="19.5" customHeight="1">
      <c r="A14" s="13" t="s">
        <v>198</v>
      </c>
      <c r="B14" s="21">
        <v>0</v>
      </c>
      <c r="C14" s="21">
        <v>240000</v>
      </c>
      <c r="D14" s="21">
        <f t="shared" si="0"/>
        <v>240000</v>
      </c>
    </row>
    <row r="15" spans="1:4" ht="19.5" customHeight="1">
      <c r="A15" s="13" t="s">
        <v>199</v>
      </c>
      <c r="B15" s="21">
        <v>0</v>
      </c>
      <c r="C15" s="21">
        <v>0</v>
      </c>
      <c r="D15" s="21">
        <f t="shared" si="0"/>
        <v>0</v>
      </c>
    </row>
    <row r="16" spans="1:4" ht="19.5" customHeight="1">
      <c r="A16" s="13" t="s">
        <v>200</v>
      </c>
      <c r="B16" s="21">
        <v>800000</v>
      </c>
      <c r="C16" s="21">
        <v>600000</v>
      </c>
      <c r="D16" s="21">
        <f t="shared" si="0"/>
        <v>-200000</v>
      </c>
    </row>
    <row r="17" spans="1:4" ht="19.5" customHeight="1">
      <c r="A17" s="13" t="s">
        <v>201</v>
      </c>
      <c r="B17" s="21">
        <v>0</v>
      </c>
      <c r="C17" s="21">
        <v>1290000</v>
      </c>
      <c r="D17" s="21">
        <f t="shared" si="0"/>
        <v>1290000</v>
      </c>
    </row>
    <row r="18" spans="1:4" ht="19.5" customHeight="1">
      <c r="A18" s="13" t="s">
        <v>202</v>
      </c>
      <c r="B18" s="21">
        <v>0</v>
      </c>
      <c r="C18" s="21">
        <v>300000</v>
      </c>
      <c r="D18" s="21">
        <f t="shared" si="0"/>
        <v>300000</v>
      </c>
    </row>
    <row r="19" spans="1:4" ht="19.5" customHeight="1">
      <c r="A19" s="26" t="s">
        <v>233</v>
      </c>
      <c r="B19" s="27">
        <v>0</v>
      </c>
      <c r="C19" s="27">
        <v>0</v>
      </c>
      <c r="D19" s="27">
        <v>0</v>
      </c>
    </row>
    <row r="20" spans="1:4" ht="19.5" customHeight="1">
      <c r="A20" s="13" t="s">
        <v>204</v>
      </c>
      <c r="B20" s="21">
        <v>600000</v>
      </c>
      <c r="C20" s="21">
        <v>725000</v>
      </c>
      <c r="D20" s="21">
        <f t="shared" si="0"/>
        <v>125000</v>
      </c>
    </row>
    <row r="21" spans="1:40" ht="19.5" customHeight="1">
      <c r="A21" s="13" t="s">
        <v>205</v>
      </c>
      <c r="B21" s="21">
        <v>0</v>
      </c>
      <c r="C21" s="21">
        <v>500000</v>
      </c>
      <c r="D21" s="21">
        <f t="shared" si="0"/>
        <v>500000</v>
      </c>
      <c r="AN21" t="s">
        <v>215</v>
      </c>
    </row>
    <row r="22" spans="1:4" ht="19.5" customHeight="1">
      <c r="A22" s="13" t="s">
        <v>203</v>
      </c>
      <c r="B22" s="21">
        <v>3040000</v>
      </c>
      <c r="C22" s="21">
        <v>3198000</v>
      </c>
      <c r="D22" s="21">
        <f>SUM(C22-B22)</f>
        <v>158000</v>
      </c>
    </row>
    <row r="23" spans="1:40" ht="19.5" customHeight="1">
      <c r="A23" s="13" t="s">
        <v>206</v>
      </c>
      <c r="B23" s="21">
        <v>1890000</v>
      </c>
      <c r="C23" s="21">
        <v>800000</v>
      </c>
      <c r="D23" s="21">
        <f t="shared" si="0"/>
        <v>-1090000</v>
      </c>
      <c r="AN23" t="s">
        <v>216</v>
      </c>
    </row>
    <row r="24" spans="1:40" ht="19.5" customHeight="1">
      <c r="A24" s="13" t="s">
        <v>207</v>
      </c>
      <c r="B24" s="21">
        <v>848720</v>
      </c>
      <c r="C24" s="21">
        <v>1280000</v>
      </c>
      <c r="D24" s="21">
        <f t="shared" si="0"/>
        <v>431280</v>
      </c>
      <c r="AN24" t="s">
        <v>217</v>
      </c>
    </row>
    <row r="25" spans="1:40" ht="19.5" customHeight="1">
      <c r="A25" s="13" t="s">
        <v>208</v>
      </c>
      <c r="B25" s="21">
        <v>0</v>
      </c>
      <c r="C25" s="21">
        <v>120000</v>
      </c>
      <c r="D25" s="21">
        <f t="shared" si="0"/>
        <v>120000</v>
      </c>
      <c r="AN25" t="s">
        <v>218</v>
      </c>
    </row>
    <row r="26" spans="1:4" ht="19.5" customHeight="1">
      <c r="A26" s="13" t="s">
        <v>235</v>
      </c>
      <c r="B26" s="21">
        <v>0</v>
      </c>
      <c r="C26" s="21">
        <v>0</v>
      </c>
      <c r="D26" s="21">
        <v>0</v>
      </c>
    </row>
    <row r="27" spans="1:40" ht="19.5" customHeight="1">
      <c r="A27" s="13" t="s">
        <v>209</v>
      </c>
      <c r="B27" s="21">
        <v>1823800</v>
      </c>
      <c r="C27" s="21">
        <v>2447800</v>
      </c>
      <c r="D27" s="21">
        <f t="shared" si="0"/>
        <v>624000</v>
      </c>
      <c r="AB27" t="s">
        <v>219</v>
      </c>
      <c r="AN27" t="s">
        <v>219</v>
      </c>
    </row>
    <row r="28" spans="1:40" ht="19.5" customHeight="1">
      <c r="A28" s="13" t="s">
        <v>227</v>
      </c>
      <c r="B28" s="21">
        <f>SUM(B4:B27)</f>
        <v>18822520</v>
      </c>
      <c r="C28" s="21">
        <f>SUM(C4:C27)</f>
        <v>32805800</v>
      </c>
      <c r="D28" s="21">
        <f>SUM(D3:D27)</f>
        <v>13193280</v>
      </c>
      <c r="AB28" t="s">
        <v>220</v>
      </c>
      <c r="AN28" t="s">
        <v>216</v>
      </c>
    </row>
    <row r="29" spans="1:4" ht="33.75" customHeight="1">
      <c r="A29" s="15" t="s">
        <v>210</v>
      </c>
      <c r="B29" s="22"/>
      <c r="C29" s="15"/>
      <c r="D29" s="22" t="s">
        <v>128</v>
      </c>
    </row>
    <row r="30" spans="1:43" ht="19.5" customHeight="1">
      <c r="A30" s="13" t="s">
        <v>211</v>
      </c>
      <c r="B30" s="21">
        <v>15455220</v>
      </c>
      <c r="C30" s="21">
        <v>16339500</v>
      </c>
      <c r="D30" s="21">
        <f>SUM(C30-B30)</f>
        <v>884280</v>
      </c>
      <c r="AN30" t="s">
        <v>221</v>
      </c>
      <c r="AQ30" t="s">
        <v>222</v>
      </c>
    </row>
    <row r="31" spans="1:48" ht="19.5" customHeight="1">
      <c r="A31" s="13" t="s">
        <v>212</v>
      </c>
      <c r="B31" s="21">
        <v>10362596</v>
      </c>
      <c r="C31" s="21">
        <v>13493200</v>
      </c>
      <c r="D31" s="21">
        <f>SUM(C31-B31)</f>
        <v>3130604</v>
      </c>
      <c r="V31" t="s">
        <v>223</v>
      </c>
      <c r="AB31" t="s">
        <v>224</v>
      </c>
      <c r="AH31" t="s">
        <v>225</v>
      </c>
      <c r="AN31" t="s">
        <v>226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</row>
    <row r="32" spans="1:4" ht="19.5" customHeight="1">
      <c r="A32" s="13" t="s">
        <v>213</v>
      </c>
      <c r="B32" s="21">
        <v>1706470</v>
      </c>
      <c r="C32" s="21">
        <v>2350000</v>
      </c>
      <c r="D32" s="21">
        <f>SUM(C32-B32)</f>
        <v>643530</v>
      </c>
    </row>
    <row r="33" spans="1:4" ht="19.5" customHeight="1">
      <c r="A33" s="13" t="s">
        <v>101</v>
      </c>
      <c r="B33" s="21">
        <f>SUM(B30:B32)</f>
        <v>27524286</v>
      </c>
      <c r="C33" s="21">
        <f>SUM(C30:C32)</f>
        <v>32182700</v>
      </c>
      <c r="D33" s="21">
        <f>SUM(C33-B33)</f>
        <v>4658414</v>
      </c>
    </row>
    <row r="34" ht="13.5">
      <c r="D3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오류동성당사무실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사무장</dc:creator>
  <cp:keywords/>
  <dc:description/>
  <cp:lastModifiedBy>사무장</cp:lastModifiedBy>
  <cp:lastPrinted>2004-01-24T05:15:54Z</cp:lastPrinted>
  <dcterms:created xsi:type="dcterms:W3CDTF">2004-01-05T08:20:47Z</dcterms:created>
  <dcterms:modified xsi:type="dcterms:W3CDTF">2004-02-15T05:45:38Z</dcterms:modified>
  <cp:category/>
  <cp:version/>
  <cp:contentType/>
  <cp:contentStatus/>
</cp:coreProperties>
</file>